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დანართი 1 " sheetId="2" r:id="rId1"/>
  </sheets>
  <definedNames>
    <definedName name="_xlnm.Print_Area" localSheetId="0">'დანართი 1 '!$B$2:$H$18</definedName>
  </definedNames>
  <calcPr calcId="152511"/>
</workbook>
</file>

<file path=xl/calcChain.xml><?xml version="1.0" encoding="utf-8"?>
<calcChain xmlns="http://schemas.openxmlformats.org/spreadsheetml/2006/main">
  <c r="G9" i="2" l="1"/>
  <c r="G8" i="2" s="1"/>
  <c r="D18" i="2" l="1"/>
  <c r="D17" i="2"/>
  <c r="D14" i="2"/>
  <c r="D13" i="2" s="1"/>
  <c r="D12" i="2" s="1"/>
  <c r="D11" i="2"/>
  <c r="D10" i="2"/>
  <c r="D6" i="2"/>
  <c r="G7" i="2"/>
  <c r="H16" i="2"/>
  <c r="H15" i="2" s="1"/>
  <c r="G16" i="2"/>
  <c r="G15" i="2" s="1"/>
  <c r="F16" i="2"/>
  <c r="F15" i="2" s="1"/>
  <c r="H13" i="2"/>
  <c r="H12" i="2" s="1"/>
  <c r="G13" i="2"/>
  <c r="G12" i="2" s="1"/>
  <c r="F13" i="2"/>
  <c r="F12" i="2" s="1"/>
  <c r="H8" i="2"/>
  <c r="H7" i="2" s="1"/>
  <c r="F8" i="2"/>
  <c r="F7" i="2" s="1"/>
  <c r="H5" i="2"/>
  <c r="H4" i="2" s="1"/>
  <c r="G5" i="2"/>
  <c r="G4" i="2" s="1"/>
  <c r="F5" i="2"/>
  <c r="F4" i="2" s="1"/>
  <c r="E16" i="2"/>
  <c r="E15" i="2" s="1"/>
  <c r="E13" i="2"/>
  <c r="E12" i="2"/>
  <c r="E8" i="2"/>
  <c r="E7" i="2" s="1"/>
  <c r="E5" i="2"/>
  <c r="E4" i="2" s="1"/>
  <c r="F3" i="2" l="1"/>
  <c r="E3" i="2"/>
  <c r="D16" i="2"/>
  <c r="D15" i="2" s="1"/>
  <c r="H3" i="2"/>
  <c r="G3" i="2"/>
  <c r="D9" i="2"/>
  <c r="D8" i="2" l="1"/>
  <c r="D7" i="2" s="1"/>
  <c r="D5" i="2"/>
  <c r="D4" i="2" s="1"/>
  <c r="D3" i="2" l="1"/>
</calcChain>
</file>

<file path=xl/sharedStrings.xml><?xml version="1.0" encoding="utf-8"?>
<sst xmlns="http://schemas.openxmlformats.org/spreadsheetml/2006/main" count="37" uniqueCount="20">
  <si>
    <t>27 03 02 01</t>
  </si>
  <si>
    <t>დაავადებათა ადრეული გამოვლენა და სკრინინგი</t>
  </si>
  <si>
    <t/>
  </si>
  <si>
    <t>ხარჯები</t>
  </si>
  <si>
    <t>საქონელი და მომსახურება</t>
  </si>
  <si>
    <t>27 03 02 02</t>
  </si>
  <si>
    <t>იმუნიზაცია</t>
  </si>
  <si>
    <t>სოციალური უზრუნველყოფა</t>
  </si>
  <si>
    <t>არაფინანსური აქტივების ზრდა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</si>
  <si>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</si>
  <si>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</si>
  <si>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</si>
  <si>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</si>
  <si>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I  - კვ</t>
  </si>
  <si>
    <t>II  - კვ</t>
  </si>
  <si>
    <t>III  - კვ</t>
  </si>
  <si>
    <t>IV  - კვ</t>
  </si>
  <si>
    <t>ბალანსი</t>
  </si>
  <si>
    <t>პროგრამული კოდი</t>
  </si>
  <si>
    <t>პროგრამის დასახელება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</si>
</sst>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₾_-;\-* #,##0.00\ _₾_-;_-* &quot;-&quot;??\ _₾_-;_-@_-"/>
    <numFmt numFmtId="164" formatCode="#,##0.0"/>
    <numFmt numFmtId="165" formatCode="_-* #,##0.0\ _₾_-;\-* #,##0.0\ _₾_-;_-* &quot;-&quot;??\ _₾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9"/>
      <name val="Calibri"/>
      <family val="2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65" fontId="0" fillId="0" borderId="0" xfId="1" applyNumberFormat="1" applyFont="1"/>
    <xf numFmtId="0" fontId="0" fillId="0" borderId="0" xfId="0" applyAlignment="1">
      <alignment horizontal="center" vertical="center"/>
    </xf>
    <xf numFmtId="165" fontId="7" fillId="0" borderId="0" xfId="1" applyNumberFormat="1" applyFont="1"/>
    <xf numFmtId="0" fontId="8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/>
    <xf numFmtId="0" fontId="5" fillId="0" borderId="3" xfId="0" applyFont="1" applyFill="1" applyBorder="1" applyAlignment="1">
      <alignment horizontal="left" indent="1"/>
    </xf>
    <xf numFmtId="0" fontId="5" fillId="0" borderId="4" xfId="0" applyFont="1" applyFill="1" applyBorder="1" applyAlignment="1">
      <alignment horizontal="left" indent="1"/>
    </xf>
    <xf numFmtId="0" fontId="6" fillId="0" borderId="3" xfId="0" applyFont="1" applyFill="1" applyBorder="1"/>
    <xf numFmtId="164" fontId="4" fillId="2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164" fontId="4" fillId="2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tabSelected="1" view="pageBreakPreview" zoomScale="85" zoomScaleNormal="100" zoomScaleSheetLayoutView="85" workbookViewId="0">
      <selection activeCell="C4" sqref="C4"/>
    </sheetView>
  </sheetViews>
  <sheetFormatPr defaultRowHeight="15" x14ac:dyDescent="0.25"/>
  <cols>
    <col min="1" max="1" width="2.5703125" customWidth="1"/>
    <col min="2" max="2" width="15.85546875" style="4" customWidth="1"/>
    <col min="3" max="3" width="64.140625" customWidth="1"/>
    <col min="4" max="8" width="16.140625" customWidth="1"/>
    <col min="9" max="9" width="12.7109375" style="1" customWidth="1"/>
    <col min="10" max="10" width="12.28515625" style="1" bestFit="1" customWidth="1"/>
    <col min="11" max="11" width="9.7109375" bestFit="1" customWidth="1"/>
  </cols>
  <sheetData>
    <row r="1" spans="2:10" ht="15.75" thickBot="1" x14ac:dyDescent="0.3">
      <c r="D1" s="2"/>
      <c r="E1" s="2"/>
      <c r="F1" s="2"/>
      <c r="G1" s="2"/>
      <c r="H1" s="2"/>
    </row>
    <row r="2" spans="2:10" ht="40.5" customHeight="1" thickBot="1" x14ac:dyDescent="0.3">
      <c r="B2" s="23" t="s">
        <v>18</v>
      </c>
      <c r="C2" s="21" t="s">
        <v>19</v>
      </c>
      <c r="D2" s="12" t="s">
        <v>17</v>
      </c>
      <c r="E2" s="12" t="s">
        <v>13</v>
      </c>
      <c r="F2" s="12" t="s">
        <v>14</v>
      </c>
      <c r="G2" s="12" t="s">
        <v>15</v>
      </c>
      <c r="H2" s="12" t="s">
        <v>16</v>
      </c>
    </row>
    <row r="3" spans="2:10" ht="15.75" customHeight="1" thickBot="1" x14ac:dyDescent="0.3">
      <c r="B3" s="24"/>
      <c r="C3" s="22"/>
      <c r="D3" s="15">
        <f>D4+D7+D12+D15</f>
        <v>0</v>
      </c>
      <c r="E3" s="15">
        <f t="shared" ref="E3:F3" si="0">E4+E7+E12+E15</f>
        <v>0</v>
      </c>
      <c r="F3" s="15">
        <f t="shared" si="0"/>
        <v>0</v>
      </c>
      <c r="G3" s="15">
        <f>G4+G7+G12+G15</f>
        <v>0</v>
      </c>
      <c r="H3" s="15">
        <f>H4+H7+H12+H15</f>
        <v>0</v>
      </c>
    </row>
    <row r="4" spans="2:10" ht="53.25" customHeight="1" thickBot="1" x14ac:dyDescent="0.3">
      <c r="B4" s="5" t="s">
        <v>0</v>
      </c>
      <c r="C4" s="5" t="s">
        <v>1</v>
      </c>
      <c r="D4" s="15">
        <f>D5</f>
        <v>685000</v>
      </c>
      <c r="E4" s="15">
        <f>E5</f>
        <v>0</v>
      </c>
      <c r="F4" s="15">
        <f t="shared" ref="F4:H5" si="1">F5</f>
        <v>0</v>
      </c>
      <c r="G4" s="15">
        <f t="shared" si="1"/>
        <v>685000</v>
      </c>
      <c r="H4" s="15">
        <f t="shared" si="1"/>
        <v>0</v>
      </c>
      <c r="I4" s="3"/>
      <c r="J4" s="3"/>
    </row>
    <row r="5" spans="2:10" x14ac:dyDescent="0.25">
      <c r="B5" s="13" t="s">
        <v>2</v>
      </c>
      <c r="C5" s="14" t="s">
        <v>3</v>
      </c>
      <c r="D5" s="19">
        <f>D6</f>
        <v>685000</v>
      </c>
      <c r="E5" s="19">
        <f>E6</f>
        <v>0</v>
      </c>
      <c r="F5" s="19">
        <f t="shared" si="1"/>
        <v>0</v>
      </c>
      <c r="G5" s="19">
        <f t="shared" si="1"/>
        <v>685000</v>
      </c>
      <c r="H5" s="19">
        <f t="shared" si="1"/>
        <v>0</v>
      </c>
    </row>
    <row r="6" spans="2:10" ht="15.75" thickBot="1" x14ac:dyDescent="0.3">
      <c r="B6" s="7" t="s">
        <v>2</v>
      </c>
      <c r="C6" s="9" t="s">
        <v>4</v>
      </c>
      <c r="D6" s="16">
        <f>SUM(E6:H6)</f>
        <v>685000</v>
      </c>
      <c r="E6" s="16">
        <v>0</v>
      </c>
      <c r="F6" s="16">
        <v>0</v>
      </c>
      <c r="G6" s="16">
        <v>685000</v>
      </c>
      <c r="H6" s="16">
        <v>0</v>
      </c>
    </row>
    <row r="7" spans="2:10" ht="53.25" customHeight="1" thickBot="1" x14ac:dyDescent="0.3">
      <c r="B7" s="5" t="s">
        <v>5</v>
      </c>
      <c r="C7" s="5" t="s">
        <v>6</v>
      </c>
      <c r="D7" s="12">
        <f>D8+D11</f>
        <v>-444000</v>
      </c>
      <c r="E7" s="12">
        <f>E8+E11</f>
        <v>0</v>
      </c>
      <c r="F7" s="12">
        <f t="shared" ref="F7:H7" si="2">F8+F11</f>
        <v>0</v>
      </c>
      <c r="G7" s="12">
        <f t="shared" si="2"/>
        <v>-444000</v>
      </c>
      <c r="H7" s="12">
        <f t="shared" si="2"/>
        <v>0</v>
      </c>
      <c r="I7" s="3"/>
      <c r="J7" s="3"/>
    </row>
    <row r="8" spans="2:10" x14ac:dyDescent="0.25">
      <c r="B8" s="13" t="s">
        <v>2</v>
      </c>
      <c r="C8" s="14" t="s">
        <v>3</v>
      </c>
      <c r="D8" s="19">
        <f>D9+D10</f>
        <v>-444000</v>
      </c>
      <c r="E8" s="19">
        <f>E9+E10</f>
        <v>0</v>
      </c>
      <c r="F8" s="19">
        <f t="shared" ref="F8:H8" si="3">F9+F10</f>
        <v>0</v>
      </c>
      <c r="G8" s="19">
        <f>SUM(G9:G10)</f>
        <v>-444000</v>
      </c>
      <c r="H8" s="19">
        <f t="shared" si="3"/>
        <v>0</v>
      </c>
    </row>
    <row r="9" spans="2:10" x14ac:dyDescent="0.25">
      <c r="B9" s="6" t="s">
        <v>2</v>
      </c>
      <c r="C9" s="10" t="s">
        <v>4</v>
      </c>
      <c r="D9" s="17">
        <f t="shared" ref="D9:D11" si="4">SUM(E9:H9)</f>
        <v>-474000</v>
      </c>
      <c r="E9" s="17">
        <v>0</v>
      </c>
      <c r="F9" s="17">
        <v>-15000</v>
      </c>
      <c r="G9" s="17">
        <f>-474000+15000</f>
        <v>-459000</v>
      </c>
      <c r="H9" s="17">
        <v>0</v>
      </c>
    </row>
    <row r="10" spans="2:10" x14ac:dyDescent="0.25">
      <c r="B10" s="6" t="s">
        <v>2</v>
      </c>
      <c r="C10" s="10" t="s">
        <v>7</v>
      </c>
      <c r="D10" s="17">
        <f t="shared" si="4"/>
        <v>30000</v>
      </c>
      <c r="E10" s="17">
        <v>0</v>
      </c>
      <c r="F10" s="17">
        <v>15000</v>
      </c>
      <c r="G10" s="17">
        <v>15000</v>
      </c>
      <c r="H10" s="17">
        <v>0</v>
      </c>
    </row>
    <row r="11" spans="2:10" ht="15.75" thickBot="1" x14ac:dyDescent="0.3">
      <c r="B11" s="7" t="s">
        <v>2</v>
      </c>
      <c r="C11" s="11" t="s">
        <v>8</v>
      </c>
      <c r="D11" s="18">
        <f t="shared" si="4"/>
        <v>0</v>
      </c>
      <c r="E11" s="18">
        <v>0</v>
      </c>
      <c r="F11" s="18">
        <v>0</v>
      </c>
      <c r="G11" s="18">
        <v>0</v>
      </c>
      <c r="H11" s="18">
        <v>0</v>
      </c>
    </row>
    <row r="12" spans="2:10" ht="53.25" customHeight="1" thickBot="1" x14ac:dyDescent="0.3">
      <c r="B12" s="5" t="s">
        <v>9</v>
      </c>
      <c r="C12" s="5" t="s">
        <v>10</v>
      </c>
      <c r="D12" s="12">
        <f>D13</f>
        <v>-22000</v>
      </c>
      <c r="E12" s="12">
        <f>E13</f>
        <v>0</v>
      </c>
      <c r="F12" s="12">
        <f t="shared" ref="F12:H13" si="5">F13</f>
        <v>0</v>
      </c>
      <c r="G12" s="12">
        <f t="shared" si="5"/>
        <v>-22000</v>
      </c>
      <c r="H12" s="12">
        <f t="shared" si="5"/>
        <v>0</v>
      </c>
      <c r="I12" s="3"/>
      <c r="J12" s="3"/>
    </row>
    <row r="13" spans="2:10" x14ac:dyDescent="0.25">
      <c r="B13" s="6" t="s">
        <v>2</v>
      </c>
      <c r="C13" s="8" t="s">
        <v>3</v>
      </c>
      <c r="D13" s="20">
        <f>D14</f>
        <v>-22000</v>
      </c>
      <c r="E13" s="20">
        <f>E14</f>
        <v>0</v>
      </c>
      <c r="F13" s="20">
        <f t="shared" si="5"/>
        <v>0</v>
      </c>
      <c r="G13" s="20">
        <f t="shared" si="5"/>
        <v>-22000</v>
      </c>
      <c r="H13" s="20">
        <f t="shared" si="5"/>
        <v>0</v>
      </c>
    </row>
    <row r="14" spans="2:10" ht="15.75" thickBot="1" x14ac:dyDescent="0.3">
      <c r="B14" s="7" t="s">
        <v>2</v>
      </c>
      <c r="C14" s="9" t="s">
        <v>4</v>
      </c>
      <c r="D14" s="16">
        <f>SUM(E14:H14)</f>
        <v>-22000</v>
      </c>
      <c r="E14" s="16">
        <v>0</v>
      </c>
      <c r="F14" s="16">
        <v>0</v>
      </c>
      <c r="G14" s="16">
        <v>-22000</v>
      </c>
      <c r="H14" s="16">
        <v>0</v>
      </c>
    </row>
    <row r="15" spans="2:10" ht="53.25" customHeight="1" thickBot="1" x14ac:dyDescent="0.3">
      <c r="B15" s="5" t="s">
        <v>11</v>
      </c>
      <c r="C15" s="5" t="s">
        <v>12</v>
      </c>
      <c r="D15" s="12">
        <f>D16</f>
        <v>-219000</v>
      </c>
      <c r="E15" s="12">
        <f>E16</f>
        <v>0</v>
      </c>
      <c r="F15" s="12">
        <f t="shared" ref="F15:H15" si="6">F16</f>
        <v>0</v>
      </c>
      <c r="G15" s="12">
        <f t="shared" si="6"/>
        <v>-219000</v>
      </c>
      <c r="H15" s="12">
        <f t="shared" si="6"/>
        <v>0</v>
      </c>
      <c r="I15" s="3"/>
      <c r="J15" s="3"/>
    </row>
    <row r="16" spans="2:10" x14ac:dyDescent="0.25">
      <c r="B16" s="13" t="s">
        <v>2</v>
      </c>
      <c r="C16" s="14" t="s">
        <v>3</v>
      </c>
      <c r="D16" s="19">
        <f>SUM(D17:D18)</f>
        <v>-219000</v>
      </c>
      <c r="E16" s="19">
        <f>SUM(E17:E18)</f>
        <v>0</v>
      </c>
      <c r="F16" s="19">
        <f t="shared" ref="F16:H16" si="7">SUM(F17:F18)</f>
        <v>0</v>
      </c>
      <c r="G16" s="19">
        <f t="shared" si="7"/>
        <v>-219000</v>
      </c>
      <c r="H16" s="19">
        <f t="shared" si="7"/>
        <v>0</v>
      </c>
    </row>
    <row r="17" spans="2:8" x14ac:dyDescent="0.25">
      <c r="B17" s="6" t="s">
        <v>2</v>
      </c>
      <c r="C17" s="10" t="s">
        <v>4</v>
      </c>
      <c r="D17" s="17">
        <f t="shared" ref="D17:D18" si="8">SUM(E17:H17)</f>
        <v>-10000</v>
      </c>
      <c r="E17" s="17">
        <v>0</v>
      </c>
      <c r="F17" s="17">
        <v>0</v>
      </c>
      <c r="G17" s="17">
        <v>-10000</v>
      </c>
      <c r="H17" s="17">
        <v>0</v>
      </c>
    </row>
    <row r="18" spans="2:8" ht="15.75" thickBot="1" x14ac:dyDescent="0.3">
      <c r="B18" s="7" t="s">
        <v>2</v>
      </c>
      <c r="C18" s="9" t="s">
        <v>7</v>
      </c>
      <c r="D18" s="16">
        <f t="shared" si="8"/>
        <v>-209000</v>
      </c>
      <c r="E18" s="16">
        <v>0</v>
      </c>
      <c r="F18" s="16">
        <v>0</v>
      </c>
      <c r="G18" s="16">
        <v>-209000</v>
      </c>
      <c r="H18" s="16">
        <v>0</v>
      </c>
    </row>
  </sheetData>
  <mergeCells count="2">
    <mergeCell ref="C2:C3"/>
    <mergeCell ref="B2:B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დანართი 1 </vt:lpstr>
      <vt:lpstr>'დანართი 1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2019-05-27T11:32:33Z</dcterms:modified>
</cp:coreProperties>
</file>